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boyscouts-my.sharepoint.com/personal/zkorba_scouting_org/Documents/05 - Spring Sale/2025 - Dutch Mill Bulbs/Website Materials/"/>
    </mc:Choice>
  </mc:AlternateContent>
  <xr:revisionPtr revIDLastSave="166" documentId="8_{DB564C6F-EEB5-4DAE-8794-493C3A7C0EB2}" xr6:coauthVersionLast="47" xr6:coauthVersionMax="47" xr10:uidLastSave="{B090FCA9-B8F6-4D9B-9356-DBC3C3531C54}"/>
  <bookViews>
    <workbookView xWindow="-25320" yWindow="375" windowWidth="25440" windowHeight="15270" activeTab="1" xr2:uid="{41BCDB91-CE58-48B0-B509-B6333D4340F2}"/>
  </bookViews>
  <sheets>
    <sheet name="Unit Sales Tracker by Scout" sheetId="1" r:id="rId1"/>
    <sheet name="Unit Order Form" sheetId="3" r:id="rId2"/>
  </sheets>
  <definedNames>
    <definedName name="_xlnm.Print_Area" localSheetId="1">'Unit Order Form'!$A$1:$J$43</definedName>
    <definedName name="_xlnm.Print_Area" localSheetId="0">'Unit Sales Tracker by Scout'!$A$1:$W$30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1" l="1"/>
  <c r="F18" i="3" s="1"/>
  <c r="H18" i="3" s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4" i="1"/>
  <c r="T29" i="1" l="1"/>
  <c r="F30" i="3" s="1"/>
  <c r="H30" i="3" s="1"/>
  <c r="S29" i="1"/>
  <c r="F29" i="3" s="1"/>
  <c r="H29" i="3" s="1"/>
  <c r="R29" i="1"/>
  <c r="F28" i="3" s="1"/>
  <c r="H28" i="3" s="1"/>
  <c r="Q29" i="1"/>
  <c r="F27" i="3" s="1"/>
  <c r="H27" i="3" s="1"/>
  <c r="P29" i="1"/>
  <c r="F26" i="3" s="1"/>
  <c r="H26" i="3" s="1"/>
  <c r="O29" i="1"/>
  <c r="F25" i="3" s="1"/>
  <c r="H25" i="3" s="1"/>
  <c r="N29" i="1"/>
  <c r="F24" i="3" s="1"/>
  <c r="H24" i="3" s="1"/>
  <c r="M29" i="1"/>
  <c r="F23" i="3" s="1"/>
  <c r="H23" i="3" s="1"/>
  <c r="L29" i="1"/>
  <c r="F22" i="3" s="1"/>
  <c r="H22" i="3" s="1"/>
  <c r="K29" i="1"/>
  <c r="F21" i="3" s="1"/>
  <c r="H21" i="3" s="1"/>
  <c r="J29" i="1"/>
  <c r="F20" i="3" s="1"/>
  <c r="H20" i="3" s="1"/>
  <c r="I29" i="1"/>
  <c r="F19" i="3" s="1"/>
  <c r="H19" i="3" s="1"/>
  <c r="G29" i="1"/>
  <c r="F17" i="3" s="1"/>
  <c r="H17" i="3" s="1"/>
  <c r="F29" i="1"/>
  <c r="F16" i="3" s="1"/>
  <c r="H16" i="3" s="1"/>
  <c r="E29" i="1"/>
  <c r="F15" i="3" s="1"/>
  <c r="H15" i="3" s="1"/>
  <c r="D29" i="1"/>
  <c r="F14" i="3" s="1"/>
  <c r="H14" i="3" s="1"/>
  <c r="C29" i="1"/>
  <c r="F13" i="3" s="1"/>
  <c r="V28" i="1"/>
  <c r="W28" i="1" s="1"/>
  <c r="V27" i="1"/>
  <c r="W27" i="1" s="1"/>
  <c r="V26" i="1"/>
  <c r="W26" i="1" s="1"/>
  <c r="V25" i="1"/>
  <c r="W25" i="1" s="1"/>
  <c r="V24" i="1"/>
  <c r="W24" i="1" s="1"/>
  <c r="V23" i="1"/>
  <c r="W23" i="1" s="1"/>
  <c r="V22" i="1"/>
  <c r="W22" i="1" s="1"/>
  <c r="V21" i="1"/>
  <c r="W21" i="1" s="1"/>
  <c r="V20" i="1"/>
  <c r="W20" i="1" s="1"/>
  <c r="V19" i="1"/>
  <c r="W19" i="1" s="1"/>
  <c r="V18" i="1"/>
  <c r="W18" i="1" s="1"/>
  <c r="V17" i="1"/>
  <c r="W17" i="1" s="1"/>
  <c r="V16" i="1"/>
  <c r="W16" i="1" s="1"/>
  <c r="V15" i="1"/>
  <c r="W15" i="1" s="1"/>
  <c r="V14" i="1"/>
  <c r="W14" i="1" s="1"/>
  <c r="V13" i="1"/>
  <c r="W13" i="1" s="1"/>
  <c r="V12" i="1"/>
  <c r="W12" i="1" s="1"/>
  <c r="V11" i="1"/>
  <c r="W11" i="1" s="1"/>
  <c r="V10" i="1"/>
  <c r="W10" i="1" s="1"/>
  <c r="V9" i="1"/>
  <c r="W9" i="1" s="1"/>
  <c r="V8" i="1"/>
  <c r="W8" i="1" s="1"/>
  <c r="V7" i="1"/>
  <c r="W7" i="1" s="1"/>
  <c r="V6" i="1"/>
  <c r="W6" i="1" s="1"/>
  <c r="V5" i="1"/>
  <c r="W5" i="1" s="1"/>
  <c r="V4" i="1"/>
  <c r="V29" i="1" l="1"/>
  <c r="U29" i="1"/>
  <c r="F31" i="3"/>
  <c r="H13" i="3"/>
  <c r="H31" i="3" s="1"/>
  <c r="W4" i="1"/>
  <c r="W29" i="1" s="1"/>
  <c r="W2" i="1" l="1"/>
</calcChain>
</file>

<file path=xl/sharedStrings.xml><?xml version="1.0" encoding="utf-8"?>
<sst xmlns="http://schemas.openxmlformats.org/spreadsheetml/2006/main" count="116" uniqueCount="78">
  <si>
    <t>A – Good Luck Shamrocks</t>
  </si>
  <si>
    <t>B – Everbearing Strawberries</t>
  </si>
  <si>
    <t>C – Harlequin Flowers</t>
  </si>
  <si>
    <t>D – Spring Allium Mix</t>
  </si>
  <si>
    <t>E – Anemone St. Brigid</t>
  </si>
  <si>
    <t>F – Four O’ Clock</t>
  </si>
  <si>
    <t>G – Spectacular Gladiolus</t>
  </si>
  <si>
    <t>H – Crocosmia Mix</t>
  </si>
  <si>
    <t>I – Stargazer Lilies</t>
  </si>
  <si>
    <t>J – Pink Rain Lilies</t>
  </si>
  <si>
    <t>K – Variagated Hosta</t>
  </si>
  <si>
    <t>L – Elf Lilies</t>
  </si>
  <si>
    <t>M – Ranunculus Mix</t>
  </si>
  <si>
    <t>N – Lavender Astilbe</t>
  </si>
  <si>
    <t>O – Blazing Stars</t>
  </si>
  <si>
    <t>P – Peacock Orchid</t>
  </si>
  <si>
    <t>Q – Baboon Flower Mix</t>
  </si>
  <si>
    <t>R – Bleeding Hearts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</si>
  <si>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</si>
  <si>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</si>
  <si>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</si>
  <si>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</si>
  <si>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</si>
  <si>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</si>
  <si>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</si>
  <si>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</si>
  <si>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</si>
  <si>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</si>
  <si>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</si>
  <si>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</si>
  <si>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</si>
  <si>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</si>
  <si>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</si>
  <si>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</si>
  <si>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</si>
  <si>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</si>
  <si>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Total Items</t>
  </si>
  <si>
    <t>DUE COUNCIL</t>
  </si>
  <si>
    <t>SCOUT'S NAME</t>
  </si>
  <si>
    <t>Total Sales</t>
  </si>
  <si>
    <t>25% Comm</t>
  </si>
  <si>
    <t>TOTALS</t>
  </si>
  <si>
    <t xml:space="preserve"> Due No Later Than March 12, 2025</t>
  </si>
  <si>
    <r>
      <t>District</t>
    </r>
    <r>
      <rPr>
        <b/>
        <sz val="10"/>
        <color theme="1"/>
        <rFont val="Aptos Narrow"/>
        <family val="2"/>
        <scheme val="minor"/>
      </rPr>
      <t xml:space="preserve"> (please circle)</t>
    </r>
    <r>
      <rPr>
        <sz val="14"/>
        <color theme="1"/>
        <rFont val="Aptos Narrow"/>
        <family val="2"/>
        <scheme val="minor"/>
      </rPr>
      <t xml:space="preserve">:   </t>
    </r>
    <r>
      <rPr>
        <sz val="11"/>
        <color theme="1"/>
        <rFont val="Aptos Narrow"/>
        <family val="2"/>
        <scheme val="minor"/>
      </rPr>
      <t xml:space="preserve">Iron Forge   Susquehanna </t>
    </r>
    <r>
      <rPr>
        <sz val="12"/>
        <color theme="1"/>
        <rFont val="Aptos Narrow"/>
        <family val="2"/>
        <scheme val="minor"/>
      </rPr>
      <t xml:space="preserve">  </t>
    </r>
    <r>
      <rPr>
        <b/>
        <sz val="14"/>
        <color theme="1"/>
        <rFont val="Aptos Narrow"/>
        <family val="2"/>
        <scheme val="minor"/>
      </rPr>
      <t xml:space="preserve">Unit Type </t>
    </r>
    <r>
      <rPr>
        <b/>
        <sz val="10"/>
        <color theme="1"/>
        <rFont val="Aptos Narrow"/>
        <family val="2"/>
        <scheme val="minor"/>
      </rPr>
      <t>(please circle)</t>
    </r>
    <r>
      <rPr>
        <sz val="14"/>
        <color theme="1"/>
        <rFont val="Aptos Narrow"/>
        <family val="2"/>
        <scheme val="minor"/>
      </rPr>
      <t xml:space="preserve">:   </t>
    </r>
    <r>
      <rPr>
        <sz val="12"/>
        <color theme="1"/>
        <rFont val="Aptos Narrow"/>
        <family val="2"/>
        <scheme val="minor"/>
      </rPr>
      <t xml:space="preserve">Pack   Troop   Crew    </t>
    </r>
    <r>
      <rPr>
        <b/>
        <sz val="14"/>
        <color theme="1"/>
        <rFont val="Aptos Narrow"/>
        <family val="2"/>
        <scheme val="minor"/>
      </rPr>
      <t>Unit</t>
    </r>
    <r>
      <rPr>
        <sz val="14"/>
        <color theme="1"/>
        <rFont val="Aptos Narrow"/>
        <family val="2"/>
        <scheme val="minor"/>
      </rPr>
      <t xml:space="preserve"> #: ____</t>
    </r>
  </si>
  <si>
    <t>Unit Spring Sale Champion Name: ____________________________________________________________</t>
  </si>
  <si>
    <t>Address: _____________________________________________________________________</t>
  </si>
  <si>
    <t>City:__________________________________   State:_______</t>
  </si>
  <si>
    <t>Zip: ________________</t>
  </si>
  <si>
    <t>Email:________________________________________  Primary Phone: _______________</t>
  </si>
  <si>
    <t>Bulbs</t>
  </si>
  <si>
    <t>Unit Cost 
Per Item</t>
  </si>
  <si>
    <t>Pay to Council</t>
  </si>
  <si>
    <t>Good Luck Shamrockks</t>
  </si>
  <si>
    <t>Everbearing Strawberries</t>
  </si>
  <si>
    <t>Harlequin Flowers</t>
  </si>
  <si>
    <t>Spring Allium Mix</t>
  </si>
  <si>
    <t>Anemone St. Brigid</t>
  </si>
  <si>
    <t>Four O'Clock</t>
  </si>
  <si>
    <t>Spectacular Gladiolus</t>
  </si>
  <si>
    <t>Corocosmia Mix</t>
  </si>
  <si>
    <t>Stargazer Lilies</t>
  </si>
  <si>
    <t>Pink Rain Lilies</t>
  </si>
  <si>
    <t>Variagated Hosta</t>
  </si>
  <si>
    <t>Elf Lillies</t>
  </si>
  <si>
    <t>Ranunculus Mix</t>
  </si>
  <si>
    <t>Lavendar Astilbe</t>
  </si>
  <si>
    <t>Blazing Stars</t>
  </si>
  <si>
    <t>Peacock Orchids</t>
  </si>
  <si>
    <t>Baboon Flower Mix</t>
  </si>
  <si>
    <t>Bleeding Hearts</t>
  </si>
  <si>
    <t>Credit Card Payments Incur 3% Service Charge</t>
  </si>
  <si>
    <r>
      <t xml:space="preserve">CHECK #_______________   </t>
    </r>
    <r>
      <rPr>
        <sz val="12"/>
        <color theme="1"/>
        <rFont val="Aptos Narrow"/>
        <family val="2"/>
        <scheme val="minor"/>
      </rPr>
      <t>(Payable to: PA Dutch Council)</t>
    </r>
    <r>
      <rPr>
        <b/>
        <sz val="12"/>
        <color theme="1"/>
        <rFont val="Aptos Narrow"/>
        <family val="2"/>
        <scheme val="minor"/>
      </rPr>
      <t xml:space="preserve">        CHECK DATE _____________________     </t>
    </r>
  </si>
  <si>
    <t>NAME OF PERSON SUBMITTING PAYMENT: _________________________________________</t>
  </si>
  <si>
    <t>PRIMARY PHONE: ________________________________________</t>
  </si>
  <si>
    <t>SIGNATURE OF PERSON VERIFYING &amp; PICKING UP ORDER: ___________________________________</t>
  </si>
  <si>
    <t>DATE:__________________  PRIMARY PHONE: ____________________</t>
  </si>
  <si>
    <t>Completed by PA Dutch Council Staff:</t>
  </si>
  <si>
    <t>ORDER RECEIVED &amp; VERIFIED BY: _____________________________ DATE: 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</si>
</sst>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0070C0"/>
      <name val="Aptos Narrow"/>
      <family val="2"/>
      <scheme val="minor"/>
    </font>
    <font>
      <i/>
      <sz val="12"/>
      <color rgb="FF0070C0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i/>
      <sz val="11"/>
      <color rgb="FFC00000"/>
      <name val="Aptos Narrow"/>
      <family val="2"/>
      <scheme val="minor"/>
    </font>
    <font>
      <sz val="11"/>
      <color rgb="FFC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164" fontId="0" fillId="0" borderId="0" xfId="0" applyNumberFormat="1" applyProtection="1">
      <protection locked="0"/>
    </xf>
    <xf numFmtId="0" fontId="0" fillId="0" borderId="10" xfId="0" applyBorder="1"/>
    <xf numFmtId="0" fontId="1" fillId="2" borderId="1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0" fillId="2" borderId="1" xfId="0" applyFill="1" applyBorder="1"/>
    <xf numFmtId="0" fontId="0" fillId="4" borderId="11" xfId="0" applyFill="1" applyBorder="1"/>
    <xf numFmtId="0" fontId="0" fillId="4" borderId="12" xfId="0" applyFill="1" applyBorder="1"/>
    <xf numFmtId="0" fontId="1" fillId="2" borderId="1" xfId="0" quotePrefix="1" applyFont="1" applyFill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6" fontId="0" fillId="2" borderId="1" xfId="0" applyNumberFormat="1" applyFill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164" fontId="3" fillId="2" borderId="5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/>
    <xf numFmtId="164" fontId="0" fillId="2" borderId="1" xfId="0" applyNumberFormat="1" applyFill="1" applyBorder="1"/>
    <xf numFmtId="164" fontId="1" fillId="0" borderId="8" xfId="0" applyNumberFormat="1" applyFont="1" applyBorder="1"/>
    <xf numFmtId="164" fontId="0" fillId="2" borderId="8" xfId="0" applyNumberFormat="1" applyFill="1" applyBorder="1"/>
    <xf numFmtId="164" fontId="2" fillId="0" borderId="9" xfId="0" applyNumberFormat="1" applyFont="1" applyBorder="1"/>
    <xf numFmtId="164" fontId="2" fillId="2" borderId="9" xfId="0" applyNumberFormat="1" applyFont="1" applyFill="1" applyBorder="1"/>
    <xf numFmtId="0" fontId="2" fillId="2" borderId="9" xfId="0" applyFont="1" applyFill="1" applyBorder="1"/>
    <xf numFmtId="0" fontId="1" fillId="0" borderId="1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/>
    <xf numFmtId="0" fontId="1" fillId="0" borderId="1" xfId="0" applyFont="1" applyBorder="1"/>
    <xf numFmtId="0" fontId="1" fillId="0" borderId="8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44" fontId="0" fillId="2" borderId="1" xfId="0" applyNumberFormat="1" applyFill="1" applyBorder="1"/>
    <xf numFmtId="44" fontId="0" fillId="0" borderId="1" xfId="0" applyNumberFormat="1" applyBorder="1"/>
    <xf numFmtId="0" fontId="2" fillId="0" borderId="0" xfId="0" applyFont="1" applyAlignment="1">
      <alignment horizontal="center"/>
    </xf>
    <xf numFmtId="0" fontId="0" fillId="0" borderId="9" xfId="0" applyBorder="1"/>
    <xf numFmtId="44" fontId="0" fillId="0" borderId="0" xfId="0" applyNumberFormat="1"/>
    <xf numFmtId="44" fontId="5" fillId="0" borderId="9" xfId="0" applyNumberFormat="1" applyFont="1" applyBorder="1"/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8" xfId="0" applyFill="1" applyBorder="1" applyAlignment="1">
      <alignment horizont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1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/>
    <xf numFmtId="0" fontId="14" fillId="0" borderId="0" xfId="0" applyFont="1"/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" fillId="4" borderId="8" xfId="0" quotePrefix="1" applyFont="1" applyFill="1" applyBorder="1" applyAlignment="1">
      <alignment horizontal="center" wrapText="1"/>
    </xf>
    <xf numFmtId="0" fontId="1" fillId="4" borderId="6" xfId="0" quotePrefix="1" applyFont="1" applyFill="1" applyBorder="1" applyAlignment="1">
      <alignment horizontal="center" wrapText="1"/>
    </xf>
    <xf numFmtId="0" fontId="1" fillId="0" borderId="4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55245</xdr:colOff>
      <xdr:row>0</xdr:row>
      <xdr:rowOff>581025</xdr:rowOff>
    </xdr:from>
    <xdr:to>
      <xdr:col>22</xdr:col>
      <xdr:colOff>739140</xdr:colOff>
      <xdr:row>0</xdr:row>
      <xdr:rowOff>1443991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93B2A78-8367-45CC-B3BB-DD5A58F51AC6}"/>
            </a:ext>
          </a:extLst>
        </xdr:cNvPr>
        <xdr:cNvSpPr txBox="1"/>
      </xdr:nvSpPr>
      <xdr:spPr>
        <a:xfrm>
          <a:off x="10694670" y="581025"/>
          <a:ext cx="1617345" cy="8629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 b="1"/>
        </a:p>
        <a:p>
          <a:r>
            <a:rPr lang="en-US" sz="1100" b="1"/>
            <a:t>District: _____________</a:t>
          </a:r>
        </a:p>
        <a:p>
          <a:endParaRPr lang="en-US" sz="1100" b="1"/>
        </a:p>
        <a:p>
          <a:r>
            <a:rPr lang="en-US" sz="1100" b="1"/>
            <a:t>Unit:________________</a:t>
          </a:r>
        </a:p>
      </xdr:txBody>
    </xdr:sp>
    <xdr:clientData/>
  </xdr:twoCellAnchor>
  <xdr:twoCellAnchor editAs="oneCell">
    <xdr:from>
      <xdr:col>21</xdr:col>
      <xdr:colOff>500378</xdr:colOff>
      <xdr:row>0</xdr:row>
      <xdr:rowOff>0</xdr:rowOff>
    </xdr:from>
    <xdr:to>
      <xdr:col>22</xdr:col>
      <xdr:colOff>322582</xdr:colOff>
      <xdr:row>0</xdr:row>
      <xdr:rowOff>778297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32643E1-4321-7E45-9999-06312BFB4B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2538" y="0"/>
          <a:ext cx="721364" cy="768772"/>
        </a:xfrm>
        <a:prstGeom prst="rect">
          <a:avLst/>
        </a:prstGeom>
      </xdr:spPr>
    </xdr:pic>
    <xdr:clientData/>
  </xdr:twoCellAnchor>
  <xdr:twoCellAnchor editAs="oneCell">
    <xdr:from>
      <xdr:col>1</xdr:col>
      <xdr:colOff>220614</xdr:colOff>
      <xdr:row>0</xdr:row>
      <xdr:rowOff>152401</xdr:rowOff>
    </xdr:from>
    <xdr:to>
      <xdr:col>1</xdr:col>
      <xdr:colOff>1352523</xdr:colOff>
      <xdr:row>0</xdr:row>
      <xdr:rowOff>1298817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C1EF6B7-F7CE-D909-9147-09D6C28BD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0164" y="152401"/>
          <a:ext cx="1141434" cy="11464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57895</xdr:colOff>
      <xdr:row>37</xdr:row>
      <xdr:rowOff>121672</xdr:rowOff>
    </xdr:from>
    <xdr:to>
      <xdr:col>9</xdr:col>
      <xdr:colOff>574067</xdr:colOff>
      <xdr:row>37</xdr:row>
      <xdr:rowOff>121672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572959DE-D212-463C-9D73-C66BFC03B940}"/>
            </a:ext>
          </a:extLst>
        </xdr:cNvPr>
        <xdr:cNvCxnSpPr/>
      </xdr:nvCxnSpPr>
      <xdr:spPr>
        <a:xfrm flipV="1">
          <a:off x="57895" y="7863592"/>
          <a:ext cx="6337852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9BD32-5470-4846-BD80-7878DAC79796}">
  <sheetPr>
    <pageSetUpPr fitToPage="1"/>
  </sheetPr>
  <dimension ref="A1:W30"/>
  <sheetViews>
    <sheetView zoomScaleNormal="100" workbookViewId="0">
      <selection activeCell="B4" sqref="B4"/>
    </sheetView>
  </sheetViews>
  <sheetFormatPr defaultColWidth="8.88671875" defaultRowHeight="14.4" x14ac:dyDescent="0.3"/>
  <cols>
    <col min="1" max="1" width="3" style="1" bestFit="1" customWidth="1"/>
    <col min="2" max="2" width="22.33203125" style="1" customWidth="1"/>
    <col min="3" max="4" width="6.5546875" style="1" bestFit="1" customWidth="1"/>
    <col min="5" max="5" width="6.33203125" style="1" customWidth="1"/>
    <col min="6" max="6" width="6.5546875" style="1" bestFit="1" customWidth="1"/>
    <col min="7" max="7" width="6" style="1" customWidth="1"/>
    <col min="8" max="8" width="6.5546875" style="1" customWidth="1"/>
    <col min="9" max="9" width="6.33203125" style="1" customWidth="1"/>
    <col min="10" max="10" width="6.5546875" style="1" customWidth="1"/>
    <col min="11" max="11" width="6.33203125" style="1" customWidth="1"/>
    <col min="12" max="12" width="6.5546875" style="1" bestFit="1" customWidth="1"/>
    <col min="13" max="13" width="6.88671875" style="1" customWidth="1"/>
    <col min="14" max="14" width="6.33203125" style="1" customWidth="1"/>
    <col min="15" max="15" width="5.88671875" style="1" customWidth="1"/>
    <col min="16" max="16" width="6.109375" style="1" customWidth="1"/>
    <col min="17" max="17" width="6.5546875" style="1" bestFit="1" customWidth="1"/>
    <col min="18" max="18" width="6.5546875" style="1" customWidth="1"/>
    <col min="19" max="19" width="6.33203125" style="1" customWidth="1"/>
    <col min="20" max="20" width="6.5546875" style="1" bestFit="1" customWidth="1"/>
    <col min="21" max="21" width="6.5546875" style="1" customWidth="1"/>
    <col min="22" max="22" width="13.109375" style="1" customWidth="1"/>
    <col min="23" max="23" width="11.6640625" style="4" customWidth="1"/>
    <col min="24" max="16384" width="8.88671875" style="1"/>
  </cols>
  <sheetData>
    <row r="1" spans="1:23" ht="107.4" customHeight="1" x14ac:dyDescent="0.3">
      <c r="A1"/>
      <c r="B1" s="5"/>
      <c r="C1" s="6" t="s">
        <v>0</v>
      </c>
      <c r="D1" s="7" t="s">
        <v>1</v>
      </c>
      <c r="E1" s="6" t="s">
        <v>2</v>
      </c>
      <c r="F1" s="7" t="s">
        <v>3</v>
      </c>
      <c r="G1" s="8" t="s">
        <v>4</v>
      </c>
      <c r="H1" s="7" t="s">
        <v>5</v>
      </c>
      <c r="I1" s="6" t="s">
        <v>6</v>
      </c>
      <c r="J1" s="7" t="s">
        <v>7</v>
      </c>
      <c r="K1" s="6" t="s">
        <v>8</v>
      </c>
      <c r="L1" s="7" t="s">
        <v>9</v>
      </c>
      <c r="M1" s="6" t="s">
        <v>10</v>
      </c>
      <c r="N1" s="7" t="s">
        <v>11</v>
      </c>
      <c r="O1" s="6" t="s">
        <v>12</v>
      </c>
      <c r="P1" s="7" t="s">
        <v>13</v>
      </c>
      <c r="Q1" s="6" t="s">
        <v>14</v>
      </c>
      <c r="R1" s="7" t="s">
        <v>15</v>
      </c>
      <c r="S1" s="6" t="s">
        <v>16</v>
      </c>
      <c r="T1" s="7" t="s">
        <v>17</v>
      </c>
      <c r="U1" s="9"/>
      <c r="V1" s="52"/>
      <c r="W1" s="53"/>
    </row>
    <row r="2" spans="1:23" x14ac:dyDescent="0.3">
      <c r="A2" s="10"/>
      <c r="B2" s="11"/>
      <c r="C2" s="12" t="s">
        <v>18</v>
      </c>
      <c r="D2" s="13" t="s">
        <v>19</v>
      </c>
      <c r="E2" s="12" t="s">
        <v>20</v>
      </c>
      <c r="F2" s="13" t="s">
        <v>21</v>
      </c>
      <c r="G2" s="12" t="s">
        <v>22</v>
      </c>
      <c r="H2" s="13" t="s">
        <v>23</v>
      </c>
      <c r="I2" s="12" t="s">
        <v>24</v>
      </c>
      <c r="J2" s="13" t="s">
        <v>25</v>
      </c>
      <c r="K2" s="12" t="s">
        <v>26</v>
      </c>
      <c r="L2" s="13" t="s">
        <v>27</v>
      </c>
      <c r="M2" s="12" t="s">
        <v>28</v>
      </c>
      <c r="N2" s="13" t="s">
        <v>29</v>
      </c>
      <c r="O2" s="12" t="s">
        <v>30</v>
      </c>
      <c r="P2" s="13" t="s">
        <v>31</v>
      </c>
      <c r="Q2" s="12" t="s">
        <v>32</v>
      </c>
      <c r="R2" s="12" t="s">
        <v>33</v>
      </c>
      <c r="S2" s="12" t="s">
        <v>34</v>
      </c>
      <c r="T2" s="13" t="s">
        <v>35</v>
      </c>
      <c r="U2" s="54" t="s">
        <v>36</v>
      </c>
      <c r="V2" s="16" t="s">
        <v>37</v>
      </c>
      <c r="W2" s="17">
        <f>V29-W29</f>
        <v>0</v>
      </c>
    </row>
    <row r="3" spans="1:23" x14ac:dyDescent="0.3">
      <c r="A3" s="29"/>
      <c r="B3" s="14" t="s">
        <v>38</v>
      </c>
      <c r="C3" s="15">
        <v>13</v>
      </c>
      <c r="D3" s="15">
        <v>13</v>
      </c>
      <c r="E3" s="15">
        <v>13</v>
      </c>
      <c r="F3" s="15">
        <v>13</v>
      </c>
      <c r="G3" s="15">
        <v>13</v>
      </c>
      <c r="H3" s="15">
        <v>13</v>
      </c>
      <c r="I3" s="15">
        <v>13</v>
      </c>
      <c r="J3" s="15">
        <v>13</v>
      </c>
      <c r="K3" s="15">
        <v>13</v>
      </c>
      <c r="L3" s="15">
        <v>13</v>
      </c>
      <c r="M3" s="15">
        <v>13</v>
      </c>
      <c r="N3" s="15">
        <v>13</v>
      </c>
      <c r="O3" s="15">
        <v>13</v>
      </c>
      <c r="P3" s="15">
        <v>13</v>
      </c>
      <c r="Q3" s="15">
        <v>13</v>
      </c>
      <c r="R3" s="15">
        <v>13</v>
      </c>
      <c r="S3" s="15">
        <v>13</v>
      </c>
      <c r="T3" s="15">
        <v>13</v>
      </c>
      <c r="U3" s="55"/>
      <c r="V3" s="18" t="s">
        <v>39</v>
      </c>
      <c r="W3" s="19" t="s">
        <v>40</v>
      </c>
    </row>
    <row r="4" spans="1:23" x14ac:dyDescent="0.3">
      <c r="A4" s="30">
        <v>1</v>
      </c>
      <c r="B4" s="3"/>
      <c r="C4" s="39"/>
      <c r="D4" s="40"/>
      <c r="E4" s="39"/>
      <c r="F4" s="40"/>
      <c r="G4" s="39"/>
      <c r="H4" s="40"/>
      <c r="I4" s="39"/>
      <c r="J4" s="40"/>
      <c r="K4" s="39"/>
      <c r="L4" s="40"/>
      <c r="M4" s="39"/>
      <c r="N4" s="40"/>
      <c r="O4" s="39"/>
      <c r="P4" s="40"/>
      <c r="Q4" s="39"/>
      <c r="R4" s="40"/>
      <c r="S4" s="39"/>
      <c r="T4" s="40"/>
      <c r="U4" s="32">
        <f>SUM(C4:T4)</f>
        <v>0</v>
      </c>
      <c r="V4" s="20">
        <f>C4*13+D4*13+E4*13+F4*13+G4*13+H4*13+I4*13+J4*13+K4*13+L4*13+M4*13+N4*13+O4*13+P4*13+Q4*13+R4*13+S4*13+T4*13</f>
        <v>0</v>
      </c>
      <c r="W4" s="21">
        <f>V4*0.25</f>
        <v>0</v>
      </c>
    </row>
    <row r="5" spans="1:23" x14ac:dyDescent="0.3">
      <c r="A5" s="29">
        <v>2</v>
      </c>
      <c r="B5" s="2"/>
      <c r="C5" s="39"/>
      <c r="D5" s="40"/>
      <c r="E5" s="39"/>
      <c r="F5" s="40"/>
      <c r="G5" s="39"/>
      <c r="H5" s="40"/>
      <c r="I5" s="39"/>
      <c r="J5" s="40"/>
      <c r="K5" s="39"/>
      <c r="L5" s="40"/>
      <c r="M5" s="39"/>
      <c r="N5" s="40"/>
      <c r="O5" s="39"/>
      <c r="P5" s="40"/>
      <c r="Q5" s="39"/>
      <c r="R5" s="40"/>
      <c r="S5" s="39"/>
      <c r="T5" s="40"/>
      <c r="U5" s="32">
        <f t="shared" ref="U5:U29" si="0">SUM(C5:T5)</f>
        <v>0</v>
      </c>
      <c r="V5" s="20">
        <f t="shared" ref="V5:V28" si="1">C5*13+D5*13+E5*13+F5*13+G5*13+H5*13+I5*13+J5*13+K5*13+L5*13+M5*13+N5*13+O5*13+P5*13+Q5*13+R5*13+S5*13+T5*13</f>
        <v>0</v>
      </c>
      <c r="W5" s="21">
        <f t="shared" ref="W5:W28" si="2">V5*0.25</f>
        <v>0</v>
      </c>
    </row>
    <row r="6" spans="1:23" x14ac:dyDescent="0.3">
      <c r="A6" s="30">
        <v>3</v>
      </c>
      <c r="B6" s="3"/>
      <c r="C6" s="39"/>
      <c r="D6" s="40"/>
      <c r="E6" s="39"/>
      <c r="F6" s="40"/>
      <c r="G6" s="39"/>
      <c r="H6" s="40"/>
      <c r="I6" s="39"/>
      <c r="J6" s="40"/>
      <c r="K6" s="39"/>
      <c r="L6" s="40"/>
      <c r="M6" s="39"/>
      <c r="N6" s="40"/>
      <c r="O6" s="39"/>
      <c r="P6" s="40"/>
      <c r="Q6" s="39"/>
      <c r="R6" s="40"/>
      <c r="S6" s="39"/>
      <c r="T6" s="40"/>
      <c r="U6" s="32">
        <f t="shared" si="0"/>
        <v>0</v>
      </c>
      <c r="V6" s="20">
        <f t="shared" si="1"/>
        <v>0</v>
      </c>
      <c r="W6" s="21">
        <f t="shared" si="2"/>
        <v>0</v>
      </c>
    </row>
    <row r="7" spans="1:23" x14ac:dyDescent="0.3">
      <c r="A7" s="29">
        <v>4</v>
      </c>
      <c r="B7" s="2"/>
      <c r="C7" s="39"/>
      <c r="D7" s="40"/>
      <c r="E7" s="39"/>
      <c r="F7" s="40"/>
      <c r="G7" s="39"/>
      <c r="H7" s="40"/>
      <c r="I7" s="39"/>
      <c r="J7" s="40"/>
      <c r="K7" s="39"/>
      <c r="L7" s="40"/>
      <c r="M7" s="39"/>
      <c r="N7" s="40"/>
      <c r="O7" s="39"/>
      <c r="P7" s="40"/>
      <c r="Q7" s="39"/>
      <c r="R7" s="40"/>
      <c r="S7" s="39"/>
      <c r="T7" s="40"/>
      <c r="U7" s="32">
        <f t="shared" si="0"/>
        <v>0</v>
      </c>
      <c r="V7" s="20">
        <f t="shared" si="1"/>
        <v>0</v>
      </c>
      <c r="W7" s="21">
        <f t="shared" si="2"/>
        <v>0</v>
      </c>
    </row>
    <row r="8" spans="1:23" x14ac:dyDescent="0.3">
      <c r="A8" s="30">
        <v>5</v>
      </c>
      <c r="B8" s="3"/>
      <c r="C8" s="39"/>
      <c r="D8" s="40"/>
      <c r="E8" s="39"/>
      <c r="F8" s="40"/>
      <c r="G8" s="39"/>
      <c r="H8" s="40"/>
      <c r="I8" s="39"/>
      <c r="J8" s="40"/>
      <c r="K8" s="39"/>
      <c r="L8" s="40"/>
      <c r="M8" s="39"/>
      <c r="N8" s="40"/>
      <c r="O8" s="39"/>
      <c r="P8" s="40"/>
      <c r="Q8" s="39"/>
      <c r="R8" s="40"/>
      <c r="S8" s="39"/>
      <c r="T8" s="40"/>
      <c r="U8" s="32">
        <f t="shared" si="0"/>
        <v>0</v>
      </c>
      <c r="V8" s="20">
        <f t="shared" si="1"/>
        <v>0</v>
      </c>
      <c r="W8" s="21">
        <f t="shared" si="2"/>
        <v>0</v>
      </c>
    </row>
    <row r="9" spans="1:23" x14ac:dyDescent="0.3">
      <c r="A9" s="29">
        <v>6</v>
      </c>
      <c r="B9" s="2"/>
      <c r="C9" s="39"/>
      <c r="D9" s="40"/>
      <c r="E9" s="39"/>
      <c r="F9" s="40"/>
      <c r="G9" s="39"/>
      <c r="H9" s="40"/>
      <c r="I9" s="39"/>
      <c r="J9" s="40"/>
      <c r="K9" s="39"/>
      <c r="L9" s="40"/>
      <c r="M9" s="39"/>
      <c r="N9" s="40"/>
      <c r="O9" s="39"/>
      <c r="P9" s="40"/>
      <c r="Q9" s="39"/>
      <c r="R9" s="40"/>
      <c r="S9" s="39"/>
      <c r="T9" s="40"/>
      <c r="U9" s="32">
        <f t="shared" si="0"/>
        <v>0</v>
      </c>
      <c r="V9" s="20">
        <f t="shared" si="1"/>
        <v>0</v>
      </c>
      <c r="W9" s="21">
        <f t="shared" si="2"/>
        <v>0</v>
      </c>
    </row>
    <row r="10" spans="1:23" x14ac:dyDescent="0.3">
      <c r="A10" s="30">
        <v>7</v>
      </c>
      <c r="B10" s="3"/>
      <c r="C10" s="39"/>
      <c r="D10" s="40"/>
      <c r="E10" s="39"/>
      <c r="F10" s="40"/>
      <c r="G10" s="39"/>
      <c r="H10" s="40"/>
      <c r="I10" s="39"/>
      <c r="J10" s="40"/>
      <c r="K10" s="39"/>
      <c r="L10" s="40"/>
      <c r="M10" s="39"/>
      <c r="N10" s="40"/>
      <c r="O10" s="39"/>
      <c r="P10" s="40"/>
      <c r="Q10" s="39"/>
      <c r="R10" s="40"/>
      <c r="S10" s="39"/>
      <c r="T10" s="40"/>
      <c r="U10" s="32">
        <f t="shared" si="0"/>
        <v>0</v>
      </c>
      <c r="V10" s="20">
        <f t="shared" si="1"/>
        <v>0</v>
      </c>
      <c r="W10" s="21">
        <f t="shared" si="2"/>
        <v>0</v>
      </c>
    </row>
    <row r="11" spans="1:23" x14ac:dyDescent="0.3">
      <c r="A11" s="29">
        <v>8</v>
      </c>
      <c r="B11" s="2"/>
      <c r="C11" s="39"/>
      <c r="D11" s="40"/>
      <c r="E11" s="39"/>
      <c r="F11" s="40"/>
      <c r="G11" s="39"/>
      <c r="H11" s="40"/>
      <c r="I11" s="39"/>
      <c r="J11" s="40"/>
      <c r="K11" s="39"/>
      <c r="L11" s="40"/>
      <c r="M11" s="39"/>
      <c r="N11" s="40"/>
      <c r="O11" s="39"/>
      <c r="P11" s="40"/>
      <c r="Q11" s="39"/>
      <c r="R11" s="40"/>
      <c r="S11" s="39"/>
      <c r="T11" s="40"/>
      <c r="U11" s="32">
        <f t="shared" si="0"/>
        <v>0</v>
      </c>
      <c r="V11" s="20">
        <f t="shared" si="1"/>
        <v>0</v>
      </c>
      <c r="W11" s="21">
        <f t="shared" si="2"/>
        <v>0</v>
      </c>
    </row>
    <row r="12" spans="1:23" x14ac:dyDescent="0.3">
      <c r="A12" s="30">
        <v>9</v>
      </c>
      <c r="B12" s="3"/>
      <c r="C12" s="39"/>
      <c r="D12" s="40"/>
      <c r="E12" s="39"/>
      <c r="F12" s="40"/>
      <c r="G12" s="39"/>
      <c r="H12" s="40"/>
      <c r="I12" s="39"/>
      <c r="J12" s="40"/>
      <c r="K12" s="39"/>
      <c r="L12" s="40"/>
      <c r="M12" s="39"/>
      <c r="N12" s="40"/>
      <c r="O12" s="39"/>
      <c r="P12" s="40"/>
      <c r="Q12" s="39"/>
      <c r="R12" s="40"/>
      <c r="S12" s="39"/>
      <c r="T12" s="40"/>
      <c r="U12" s="32">
        <f t="shared" si="0"/>
        <v>0</v>
      </c>
      <c r="V12" s="20">
        <f t="shared" si="1"/>
        <v>0</v>
      </c>
      <c r="W12" s="21">
        <f t="shared" si="2"/>
        <v>0</v>
      </c>
    </row>
    <row r="13" spans="1:23" x14ac:dyDescent="0.3">
      <c r="A13" s="29">
        <v>10</v>
      </c>
      <c r="B13" s="2"/>
      <c r="C13" s="39"/>
      <c r="D13" s="40"/>
      <c r="E13" s="39"/>
      <c r="F13" s="40"/>
      <c r="G13" s="39"/>
      <c r="H13" s="40"/>
      <c r="I13" s="39"/>
      <c r="J13" s="40"/>
      <c r="K13" s="39"/>
      <c r="L13" s="40"/>
      <c r="M13" s="39"/>
      <c r="N13" s="40"/>
      <c r="O13" s="39"/>
      <c r="P13" s="40"/>
      <c r="Q13" s="39"/>
      <c r="R13" s="40"/>
      <c r="S13" s="39"/>
      <c r="T13" s="40"/>
      <c r="U13" s="32">
        <f t="shared" si="0"/>
        <v>0</v>
      </c>
      <c r="V13" s="20">
        <f t="shared" si="1"/>
        <v>0</v>
      </c>
      <c r="W13" s="21">
        <f t="shared" si="2"/>
        <v>0</v>
      </c>
    </row>
    <row r="14" spans="1:23" x14ac:dyDescent="0.3">
      <c r="A14" s="30">
        <v>11</v>
      </c>
      <c r="B14" s="3"/>
      <c r="C14" s="39"/>
      <c r="D14" s="40"/>
      <c r="E14" s="39"/>
      <c r="F14" s="40"/>
      <c r="G14" s="39"/>
      <c r="H14" s="40"/>
      <c r="I14" s="39"/>
      <c r="J14" s="40"/>
      <c r="K14" s="39"/>
      <c r="L14" s="40"/>
      <c r="M14" s="39"/>
      <c r="N14" s="40"/>
      <c r="O14" s="39"/>
      <c r="P14" s="40"/>
      <c r="Q14" s="39"/>
      <c r="R14" s="40"/>
      <c r="S14" s="39"/>
      <c r="T14" s="40"/>
      <c r="U14" s="32">
        <f t="shared" si="0"/>
        <v>0</v>
      </c>
      <c r="V14" s="20">
        <f t="shared" si="1"/>
        <v>0</v>
      </c>
      <c r="W14" s="21">
        <f t="shared" si="2"/>
        <v>0</v>
      </c>
    </row>
    <row r="15" spans="1:23" x14ac:dyDescent="0.3">
      <c r="A15" s="29">
        <v>12</v>
      </c>
      <c r="B15" s="2"/>
      <c r="C15" s="39"/>
      <c r="D15" s="40"/>
      <c r="E15" s="39"/>
      <c r="F15" s="40"/>
      <c r="G15" s="39"/>
      <c r="H15" s="40"/>
      <c r="I15" s="39"/>
      <c r="J15" s="40"/>
      <c r="K15" s="39"/>
      <c r="L15" s="40"/>
      <c r="M15" s="39"/>
      <c r="N15" s="40"/>
      <c r="O15" s="39"/>
      <c r="P15" s="40"/>
      <c r="Q15" s="39"/>
      <c r="R15" s="40"/>
      <c r="S15" s="39"/>
      <c r="T15" s="40"/>
      <c r="U15" s="32">
        <f t="shared" si="0"/>
        <v>0</v>
      </c>
      <c r="V15" s="20">
        <f t="shared" si="1"/>
        <v>0</v>
      </c>
      <c r="W15" s="21">
        <f t="shared" si="2"/>
        <v>0</v>
      </c>
    </row>
    <row r="16" spans="1:23" x14ac:dyDescent="0.3">
      <c r="A16" s="30">
        <v>13</v>
      </c>
      <c r="B16" s="3"/>
      <c r="C16" s="39"/>
      <c r="D16" s="40"/>
      <c r="E16" s="39"/>
      <c r="F16" s="40"/>
      <c r="G16" s="39"/>
      <c r="H16" s="40"/>
      <c r="I16" s="39"/>
      <c r="J16" s="40"/>
      <c r="K16" s="39"/>
      <c r="L16" s="40"/>
      <c r="M16" s="39"/>
      <c r="N16" s="40"/>
      <c r="O16" s="39"/>
      <c r="P16" s="40"/>
      <c r="Q16" s="39"/>
      <c r="R16" s="40"/>
      <c r="S16" s="39"/>
      <c r="T16" s="40"/>
      <c r="U16" s="32">
        <f t="shared" si="0"/>
        <v>0</v>
      </c>
      <c r="V16" s="20">
        <f t="shared" si="1"/>
        <v>0</v>
      </c>
      <c r="W16" s="21">
        <f t="shared" si="2"/>
        <v>0</v>
      </c>
    </row>
    <row r="17" spans="1:23" x14ac:dyDescent="0.3">
      <c r="A17" s="29">
        <v>14</v>
      </c>
      <c r="B17" s="2"/>
      <c r="C17" s="39"/>
      <c r="D17" s="40"/>
      <c r="E17" s="39"/>
      <c r="F17" s="40"/>
      <c r="G17" s="39"/>
      <c r="H17" s="40"/>
      <c r="I17" s="39"/>
      <c r="J17" s="40"/>
      <c r="K17" s="39"/>
      <c r="L17" s="40"/>
      <c r="M17" s="39"/>
      <c r="N17" s="40"/>
      <c r="O17" s="39"/>
      <c r="P17" s="40"/>
      <c r="Q17" s="39"/>
      <c r="R17" s="40"/>
      <c r="S17" s="39"/>
      <c r="T17" s="40"/>
      <c r="U17" s="32">
        <f t="shared" si="0"/>
        <v>0</v>
      </c>
      <c r="V17" s="20">
        <f t="shared" si="1"/>
        <v>0</v>
      </c>
      <c r="W17" s="21">
        <f t="shared" si="2"/>
        <v>0</v>
      </c>
    </row>
    <row r="18" spans="1:23" x14ac:dyDescent="0.3">
      <c r="A18" s="30">
        <v>15</v>
      </c>
      <c r="B18" s="3"/>
      <c r="C18" s="39"/>
      <c r="D18" s="40"/>
      <c r="E18" s="39"/>
      <c r="F18" s="40"/>
      <c r="G18" s="39"/>
      <c r="H18" s="40"/>
      <c r="I18" s="39"/>
      <c r="J18" s="40"/>
      <c r="K18" s="39"/>
      <c r="L18" s="40"/>
      <c r="M18" s="39"/>
      <c r="N18" s="40"/>
      <c r="O18" s="39"/>
      <c r="P18" s="40"/>
      <c r="Q18" s="39"/>
      <c r="R18" s="40"/>
      <c r="S18" s="39"/>
      <c r="T18" s="40"/>
      <c r="U18" s="32">
        <f t="shared" si="0"/>
        <v>0</v>
      </c>
      <c r="V18" s="20">
        <f t="shared" si="1"/>
        <v>0</v>
      </c>
      <c r="W18" s="21">
        <f t="shared" si="2"/>
        <v>0</v>
      </c>
    </row>
    <row r="19" spans="1:23" x14ac:dyDescent="0.3">
      <c r="A19" s="29">
        <v>16</v>
      </c>
      <c r="B19" s="2"/>
      <c r="C19" s="39"/>
      <c r="D19" s="40"/>
      <c r="E19" s="39"/>
      <c r="F19" s="40"/>
      <c r="G19" s="39"/>
      <c r="H19" s="40"/>
      <c r="I19" s="39"/>
      <c r="J19" s="40"/>
      <c r="K19" s="39"/>
      <c r="L19" s="40"/>
      <c r="M19" s="39"/>
      <c r="N19" s="40"/>
      <c r="O19" s="39"/>
      <c r="P19" s="40"/>
      <c r="Q19" s="39"/>
      <c r="R19" s="40"/>
      <c r="S19" s="39"/>
      <c r="T19" s="40"/>
      <c r="U19" s="32">
        <f t="shared" si="0"/>
        <v>0</v>
      </c>
      <c r="V19" s="20">
        <f t="shared" si="1"/>
        <v>0</v>
      </c>
      <c r="W19" s="21">
        <f t="shared" si="2"/>
        <v>0</v>
      </c>
    </row>
    <row r="20" spans="1:23" x14ac:dyDescent="0.3">
      <c r="A20" s="30">
        <v>17</v>
      </c>
      <c r="B20" s="3"/>
      <c r="C20" s="39"/>
      <c r="D20" s="40"/>
      <c r="E20" s="39"/>
      <c r="F20" s="40"/>
      <c r="G20" s="39"/>
      <c r="H20" s="40"/>
      <c r="I20" s="39"/>
      <c r="J20" s="40"/>
      <c r="K20" s="39"/>
      <c r="L20" s="40"/>
      <c r="M20" s="39"/>
      <c r="N20" s="40"/>
      <c r="O20" s="39"/>
      <c r="P20" s="40"/>
      <c r="Q20" s="39"/>
      <c r="R20" s="40"/>
      <c r="S20" s="39"/>
      <c r="T20" s="40"/>
      <c r="U20" s="32">
        <f t="shared" si="0"/>
        <v>0</v>
      </c>
      <c r="V20" s="20">
        <f t="shared" si="1"/>
        <v>0</v>
      </c>
      <c r="W20" s="21">
        <f t="shared" si="2"/>
        <v>0</v>
      </c>
    </row>
    <row r="21" spans="1:23" x14ac:dyDescent="0.3">
      <c r="A21" s="29">
        <v>18</v>
      </c>
      <c r="B21" s="2"/>
      <c r="C21" s="39"/>
      <c r="D21" s="40"/>
      <c r="E21" s="39"/>
      <c r="F21" s="40"/>
      <c r="G21" s="39"/>
      <c r="H21" s="40"/>
      <c r="I21" s="39"/>
      <c r="J21" s="40"/>
      <c r="K21" s="39"/>
      <c r="L21" s="40"/>
      <c r="M21" s="39"/>
      <c r="N21" s="40"/>
      <c r="O21" s="39"/>
      <c r="P21" s="40"/>
      <c r="Q21" s="39"/>
      <c r="R21" s="40"/>
      <c r="S21" s="39"/>
      <c r="T21" s="40"/>
      <c r="U21" s="32">
        <f t="shared" si="0"/>
        <v>0</v>
      </c>
      <c r="V21" s="20">
        <f t="shared" si="1"/>
        <v>0</v>
      </c>
      <c r="W21" s="21">
        <f t="shared" si="2"/>
        <v>0</v>
      </c>
    </row>
    <row r="22" spans="1:23" x14ac:dyDescent="0.3">
      <c r="A22" s="30">
        <v>19</v>
      </c>
      <c r="B22" s="3"/>
      <c r="C22" s="39"/>
      <c r="D22" s="40"/>
      <c r="E22" s="39"/>
      <c r="F22" s="40"/>
      <c r="G22" s="39"/>
      <c r="H22" s="40"/>
      <c r="I22" s="39"/>
      <c r="J22" s="40"/>
      <c r="K22" s="39"/>
      <c r="L22" s="40"/>
      <c r="M22" s="39"/>
      <c r="N22" s="40"/>
      <c r="O22" s="39"/>
      <c r="P22" s="40"/>
      <c r="Q22" s="39"/>
      <c r="R22" s="40"/>
      <c r="S22" s="39"/>
      <c r="T22" s="40"/>
      <c r="U22" s="32">
        <f t="shared" si="0"/>
        <v>0</v>
      </c>
      <c r="V22" s="20">
        <f t="shared" si="1"/>
        <v>0</v>
      </c>
      <c r="W22" s="21">
        <f t="shared" si="2"/>
        <v>0</v>
      </c>
    </row>
    <row r="23" spans="1:23" x14ac:dyDescent="0.3">
      <c r="A23" s="29">
        <v>20</v>
      </c>
      <c r="B23" s="2"/>
      <c r="C23" s="39"/>
      <c r="D23" s="40"/>
      <c r="E23" s="39"/>
      <c r="F23" s="40"/>
      <c r="G23" s="39"/>
      <c r="H23" s="40"/>
      <c r="I23" s="39"/>
      <c r="J23" s="40"/>
      <c r="K23" s="39"/>
      <c r="L23" s="40"/>
      <c r="M23" s="39"/>
      <c r="N23" s="40"/>
      <c r="O23" s="39"/>
      <c r="P23" s="40"/>
      <c r="Q23" s="39"/>
      <c r="R23" s="40"/>
      <c r="S23" s="39"/>
      <c r="T23" s="40"/>
      <c r="U23" s="32">
        <f t="shared" si="0"/>
        <v>0</v>
      </c>
      <c r="V23" s="20">
        <f t="shared" si="1"/>
        <v>0</v>
      </c>
      <c r="W23" s="21">
        <f t="shared" si="2"/>
        <v>0</v>
      </c>
    </row>
    <row r="24" spans="1:23" x14ac:dyDescent="0.3">
      <c r="A24" s="30">
        <v>21</v>
      </c>
      <c r="B24" s="3"/>
      <c r="C24" s="39"/>
      <c r="D24" s="40"/>
      <c r="E24" s="39"/>
      <c r="F24" s="40"/>
      <c r="G24" s="39"/>
      <c r="H24" s="40"/>
      <c r="I24" s="39"/>
      <c r="J24" s="40"/>
      <c r="K24" s="39"/>
      <c r="L24" s="40"/>
      <c r="M24" s="39"/>
      <c r="N24" s="40"/>
      <c r="O24" s="39"/>
      <c r="P24" s="40"/>
      <c r="Q24" s="39"/>
      <c r="R24" s="40"/>
      <c r="S24" s="39"/>
      <c r="T24" s="40"/>
      <c r="U24" s="32">
        <f t="shared" si="0"/>
        <v>0</v>
      </c>
      <c r="V24" s="20">
        <f t="shared" si="1"/>
        <v>0</v>
      </c>
      <c r="W24" s="21">
        <f t="shared" si="2"/>
        <v>0</v>
      </c>
    </row>
    <row r="25" spans="1:23" x14ac:dyDescent="0.3">
      <c r="A25" s="29">
        <v>22</v>
      </c>
      <c r="B25" s="2"/>
      <c r="C25" s="39"/>
      <c r="D25" s="40"/>
      <c r="E25" s="39"/>
      <c r="F25" s="40"/>
      <c r="G25" s="39"/>
      <c r="H25" s="40"/>
      <c r="I25" s="39"/>
      <c r="J25" s="40"/>
      <c r="K25" s="39"/>
      <c r="L25" s="40"/>
      <c r="M25" s="39"/>
      <c r="N25" s="40"/>
      <c r="O25" s="39"/>
      <c r="P25" s="40"/>
      <c r="Q25" s="39"/>
      <c r="R25" s="40"/>
      <c r="S25" s="39"/>
      <c r="T25" s="40"/>
      <c r="U25" s="32">
        <f t="shared" si="0"/>
        <v>0</v>
      </c>
      <c r="V25" s="20">
        <f t="shared" si="1"/>
        <v>0</v>
      </c>
      <c r="W25" s="21">
        <f t="shared" si="2"/>
        <v>0</v>
      </c>
    </row>
    <row r="26" spans="1:23" x14ac:dyDescent="0.3">
      <c r="A26" s="30">
        <v>23</v>
      </c>
      <c r="B26" s="3"/>
      <c r="C26" s="39"/>
      <c r="D26" s="40"/>
      <c r="E26" s="39"/>
      <c r="F26" s="40"/>
      <c r="G26" s="39"/>
      <c r="H26" s="40"/>
      <c r="I26" s="39"/>
      <c r="J26" s="40"/>
      <c r="K26" s="39"/>
      <c r="L26" s="40"/>
      <c r="M26" s="39"/>
      <c r="N26" s="40"/>
      <c r="O26" s="39"/>
      <c r="P26" s="40"/>
      <c r="Q26" s="39"/>
      <c r="R26" s="40"/>
      <c r="S26" s="39"/>
      <c r="T26" s="40"/>
      <c r="U26" s="32">
        <f t="shared" si="0"/>
        <v>0</v>
      </c>
      <c r="V26" s="20">
        <f t="shared" si="1"/>
        <v>0</v>
      </c>
      <c r="W26" s="21">
        <f t="shared" si="2"/>
        <v>0</v>
      </c>
    </row>
    <row r="27" spans="1:23" x14ac:dyDescent="0.3">
      <c r="A27" s="29">
        <v>24</v>
      </c>
      <c r="B27" s="2"/>
      <c r="C27" s="39"/>
      <c r="D27" s="40"/>
      <c r="E27" s="39"/>
      <c r="F27" s="40"/>
      <c r="G27" s="39"/>
      <c r="H27" s="40"/>
      <c r="I27" s="39"/>
      <c r="J27" s="40"/>
      <c r="K27" s="39"/>
      <c r="L27" s="40"/>
      <c r="M27" s="39"/>
      <c r="N27" s="40"/>
      <c r="O27" s="39"/>
      <c r="P27" s="40"/>
      <c r="Q27" s="39"/>
      <c r="R27" s="41"/>
      <c r="S27" s="39"/>
      <c r="T27" s="41"/>
      <c r="U27" s="32">
        <f t="shared" si="0"/>
        <v>0</v>
      </c>
      <c r="V27" s="20">
        <f t="shared" si="1"/>
        <v>0</v>
      </c>
      <c r="W27" s="21">
        <f t="shared" si="2"/>
        <v>0</v>
      </c>
    </row>
    <row r="28" spans="1:23" ht="15" thickBot="1" x14ac:dyDescent="0.35">
      <c r="A28" s="30">
        <v>25</v>
      </c>
      <c r="B28" s="3"/>
      <c r="C28" s="39"/>
      <c r="D28" s="40"/>
      <c r="E28" s="39"/>
      <c r="F28" s="40"/>
      <c r="G28" s="39"/>
      <c r="H28" s="40"/>
      <c r="I28" s="39"/>
      <c r="J28" s="40"/>
      <c r="K28" s="39"/>
      <c r="L28" s="40"/>
      <c r="M28" s="39"/>
      <c r="N28" s="40"/>
      <c r="O28" s="39"/>
      <c r="P28" s="40"/>
      <c r="Q28" s="39"/>
      <c r="R28" s="41"/>
      <c r="S28" s="39"/>
      <c r="T28" s="41"/>
      <c r="U28" s="42">
        <f t="shared" si="0"/>
        <v>0</v>
      </c>
      <c r="V28" s="22">
        <f t="shared" si="1"/>
        <v>0</v>
      </c>
      <c r="W28" s="23">
        <f t="shared" si="2"/>
        <v>0</v>
      </c>
    </row>
    <row r="29" spans="1:23" ht="16.2" thickBot="1" x14ac:dyDescent="0.35">
      <c r="B29" s="27" t="s">
        <v>41</v>
      </c>
      <c r="C29" s="14">
        <f>SUM(C4:C28)</f>
        <v>0</v>
      </c>
      <c r="D29" s="14">
        <f t="shared" ref="D29:F29" si="3">SUM(D4:D28)</f>
        <v>0</v>
      </c>
      <c r="E29" s="14">
        <f t="shared" si="3"/>
        <v>0</v>
      </c>
      <c r="F29" s="14">
        <f t="shared" si="3"/>
        <v>0</v>
      </c>
      <c r="G29" s="14">
        <f>SUM(G4:G28)</f>
        <v>0</v>
      </c>
      <c r="H29" s="14">
        <f>SUM(H4:H28)</f>
        <v>0</v>
      </c>
      <c r="I29" s="14">
        <f t="shared" ref="I29:V29" si="4">SUM(I4:I28)</f>
        <v>0</v>
      </c>
      <c r="J29" s="14">
        <f t="shared" si="4"/>
        <v>0</v>
      </c>
      <c r="K29" s="14">
        <f t="shared" si="4"/>
        <v>0</v>
      </c>
      <c r="L29" s="14">
        <f t="shared" si="4"/>
        <v>0</v>
      </c>
      <c r="M29" s="14">
        <f t="shared" si="4"/>
        <v>0</v>
      </c>
      <c r="N29" s="14">
        <f t="shared" si="4"/>
        <v>0</v>
      </c>
      <c r="O29" s="14">
        <f t="shared" si="4"/>
        <v>0</v>
      </c>
      <c r="P29" s="14">
        <f t="shared" si="4"/>
        <v>0</v>
      </c>
      <c r="Q29" s="14">
        <f t="shared" si="4"/>
        <v>0</v>
      </c>
      <c r="R29" s="14">
        <f t="shared" si="4"/>
        <v>0</v>
      </c>
      <c r="S29" s="14">
        <f t="shared" si="4"/>
        <v>0</v>
      </c>
      <c r="T29" s="28">
        <f t="shared" si="4"/>
        <v>0</v>
      </c>
      <c r="U29" s="26">
        <f t="shared" si="0"/>
        <v>0</v>
      </c>
      <c r="V29" s="24">
        <f t="shared" si="4"/>
        <v>0</v>
      </c>
      <c r="W29" s="25">
        <f>SUM(W4:W28)</f>
        <v>0</v>
      </c>
    </row>
    <row r="30" spans="1:23" x14ac:dyDescent="0.3">
      <c r="B30"/>
      <c r="C30" s="12" t="s">
        <v>18</v>
      </c>
      <c r="D30" s="13" t="s">
        <v>19</v>
      </c>
      <c r="E30" s="12" t="s">
        <v>20</v>
      </c>
      <c r="F30" s="13" t="s">
        <v>21</v>
      </c>
      <c r="G30" s="12" t="s">
        <v>22</v>
      </c>
      <c r="H30" s="13" t="s">
        <v>23</v>
      </c>
      <c r="I30" s="12" t="s">
        <v>24</v>
      </c>
      <c r="J30" s="13" t="s">
        <v>25</v>
      </c>
      <c r="K30" s="12" t="s">
        <v>26</v>
      </c>
      <c r="L30" s="13" t="s">
        <v>27</v>
      </c>
      <c r="M30" s="12" t="s">
        <v>28</v>
      </c>
      <c r="N30" s="13" t="s">
        <v>29</v>
      </c>
      <c r="O30" s="12" t="s">
        <v>30</v>
      </c>
      <c r="P30" s="13" t="s">
        <v>31</v>
      </c>
      <c r="Q30" s="12" t="s">
        <v>32</v>
      </c>
      <c r="R30" s="12" t="s">
        <v>33</v>
      </c>
      <c r="S30" s="12" t="s">
        <v>34</v>
      </c>
      <c r="T30" s="13" t="s">
        <v>35</v>
      </c>
    </row>
  </sheetData>
  <sheetProtection algorithmName="SHA-512" hashValue="ZfMx6IPzx0Ku2Ckx0uQ8TyZhiLoAavqiqyaD64w+9yAS19/21qOTJr+OJ/flVPsg/e9gHLX/lnYjHI/zyINxZA==" saltValue="oe3di25EYUcaOYI/INq5XQ==" spinCount="100000" sheet="1" objects="1" scenarios="1"/>
  <mergeCells count="2">
    <mergeCell ref="V1:W1"/>
    <mergeCell ref="U2:U3"/>
  </mergeCells>
  <pageMargins left="0.25" right="0.25" top="0.53" bottom="0.19" header="0.18" footer="0.17"/>
  <pageSetup paperSize="5" scale="99" fitToHeight="0" orientation="landscape" r:id="rId1"/>
  <headerFooter>
    <oddHeader>&amp;C&amp;"-,Bold"&amp;20 2025 Spring Sale - Total Unit Sales/Commission Tracking by Scout</oddHeader>
  </headerFooter>
  <ignoredErrors>
    <ignoredError sqref="C29:T29" formulaRange="1"/>
    <ignoredError sqref="U29" formula="1"/>
    <ignoredError sqref="U4:U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10A68-B8C1-448F-B33A-C4DDDD2F89E0}">
  <dimension ref="A1:K51"/>
  <sheetViews>
    <sheetView showGridLines="0" tabSelected="1" showRuler="0" view="pageLayout" zoomScaleNormal="100" workbookViewId="0">
      <selection activeCell="O21" sqref="O21"/>
    </sheetView>
  </sheetViews>
  <sheetFormatPr defaultRowHeight="14.4" x14ac:dyDescent="0.3"/>
  <cols>
    <col min="7" max="7" width="15.33203125" customWidth="1"/>
    <col min="8" max="8" width="12.6640625" customWidth="1"/>
  </cols>
  <sheetData>
    <row r="1" spans="1:11" ht="21" x14ac:dyDescent="0.4">
      <c r="A1" s="63"/>
      <c r="B1" s="63"/>
      <c r="C1" s="63"/>
      <c r="D1" s="63"/>
      <c r="E1" s="63"/>
      <c r="F1" s="63"/>
      <c r="G1" s="63"/>
      <c r="H1" s="63"/>
      <c r="I1" s="63"/>
      <c r="J1" s="63"/>
      <c r="K1" s="1"/>
    </row>
    <row r="2" spans="1:11" ht="18" x14ac:dyDescent="0.35">
      <c r="A2" s="64" t="s">
        <v>42</v>
      </c>
      <c r="B2" s="64"/>
      <c r="C2" s="64"/>
      <c r="D2" s="64"/>
      <c r="E2" s="64"/>
      <c r="F2" s="64"/>
      <c r="G2" s="64"/>
      <c r="H2" s="64"/>
      <c r="I2" s="64"/>
      <c r="J2" s="64"/>
      <c r="K2" s="1"/>
    </row>
    <row r="3" spans="1:11" x14ac:dyDescent="0.3">
      <c r="A3" s="46"/>
      <c r="B3" s="46"/>
      <c r="C3" s="46"/>
      <c r="D3" s="46"/>
      <c r="E3" s="46"/>
      <c r="F3" s="46"/>
      <c r="G3" s="46"/>
      <c r="H3" s="46"/>
      <c r="I3" s="46"/>
      <c r="J3" s="46"/>
      <c r="K3" s="1"/>
    </row>
    <row r="4" spans="1:11" ht="18" x14ac:dyDescent="0.3">
      <c r="A4" s="44" t="s">
        <v>43</v>
      </c>
      <c r="K4" s="1"/>
    </row>
    <row r="5" spans="1:11" x14ac:dyDescent="0.3">
      <c r="K5" s="1"/>
    </row>
    <row r="6" spans="1:11" ht="15.6" x14ac:dyDescent="0.3">
      <c r="A6" s="43" t="s">
        <v>44</v>
      </c>
      <c r="K6" s="1"/>
    </row>
    <row r="7" spans="1:11" ht="15.6" x14ac:dyDescent="0.3">
      <c r="A7" s="43" t="s">
        <v>45</v>
      </c>
      <c r="K7" s="1"/>
    </row>
    <row r="8" spans="1:11" ht="15.6" x14ac:dyDescent="0.3">
      <c r="A8" s="43" t="s">
        <v>46</v>
      </c>
      <c r="G8" s="43" t="s">
        <v>47</v>
      </c>
      <c r="K8" s="1"/>
    </row>
    <row r="9" spans="1:11" ht="15.6" x14ac:dyDescent="0.3">
      <c r="A9" s="43" t="s">
        <v>48</v>
      </c>
      <c r="K9" s="1"/>
    </row>
    <row r="10" spans="1:11" x14ac:dyDescent="0.3">
      <c r="K10" s="1"/>
    </row>
    <row r="11" spans="1:11" x14ac:dyDescent="0.3">
      <c r="K11" s="1"/>
    </row>
    <row r="12" spans="1:11" ht="28.8" x14ac:dyDescent="0.3">
      <c r="B12" s="65" t="s">
        <v>49</v>
      </c>
      <c r="C12" s="65"/>
      <c r="D12" s="65"/>
      <c r="E12" s="65"/>
      <c r="F12" s="31" t="s">
        <v>36</v>
      </c>
      <c r="G12" s="31" t="s">
        <v>50</v>
      </c>
      <c r="H12" s="31" t="s">
        <v>51</v>
      </c>
      <c r="K12" s="1"/>
    </row>
    <row r="13" spans="1:11" x14ac:dyDescent="0.3">
      <c r="A13" s="14" t="s">
        <v>18</v>
      </c>
      <c r="B13" s="66" t="s">
        <v>52</v>
      </c>
      <c r="C13" s="66"/>
      <c r="D13" s="66"/>
      <c r="E13" s="66"/>
      <c r="F13" s="32">
        <f>'Unit Sales Tracker by Scout'!C29</f>
        <v>0</v>
      </c>
      <c r="G13" s="33">
        <v>13</v>
      </c>
      <c r="H13" s="33">
        <f>(F13*13)*0.75</f>
        <v>0</v>
      </c>
      <c r="K13" s="1"/>
    </row>
    <row r="14" spans="1:11" x14ac:dyDescent="0.3">
      <c r="A14" s="27" t="s">
        <v>19</v>
      </c>
      <c r="B14" s="62" t="s">
        <v>53</v>
      </c>
      <c r="C14" s="62"/>
      <c r="D14" s="62"/>
      <c r="E14" s="62"/>
      <c r="F14" s="32">
        <f>'Unit Sales Tracker by Scout'!D29</f>
        <v>0</v>
      </c>
      <c r="G14" s="34">
        <v>13</v>
      </c>
      <c r="H14" s="33">
        <f t="shared" ref="H14:H30" si="0">(F14*13)*0.75</f>
        <v>0</v>
      </c>
      <c r="K14" s="1"/>
    </row>
    <row r="15" spans="1:11" x14ac:dyDescent="0.3">
      <c r="A15" s="14" t="s">
        <v>20</v>
      </c>
      <c r="B15" s="66" t="s">
        <v>54</v>
      </c>
      <c r="C15" s="66"/>
      <c r="D15" s="66"/>
      <c r="E15" s="66"/>
      <c r="F15" s="32">
        <f>'Unit Sales Tracker by Scout'!E29</f>
        <v>0</v>
      </c>
      <c r="G15" s="33">
        <v>13</v>
      </c>
      <c r="H15" s="33">
        <f t="shared" si="0"/>
        <v>0</v>
      </c>
      <c r="K15" s="1"/>
    </row>
    <row r="16" spans="1:11" x14ac:dyDescent="0.3">
      <c r="A16" s="27" t="s">
        <v>21</v>
      </c>
      <c r="B16" s="62" t="s">
        <v>55</v>
      </c>
      <c r="C16" s="62"/>
      <c r="D16" s="62"/>
      <c r="E16" s="62"/>
      <c r="F16" s="32">
        <f>'Unit Sales Tracker by Scout'!F29</f>
        <v>0</v>
      </c>
      <c r="G16" s="34">
        <v>13</v>
      </c>
      <c r="H16" s="33">
        <f t="shared" si="0"/>
        <v>0</v>
      </c>
      <c r="K16" s="1"/>
    </row>
    <row r="17" spans="1:11" x14ac:dyDescent="0.3">
      <c r="A17" s="14" t="s">
        <v>22</v>
      </c>
      <c r="B17" s="59" t="s">
        <v>56</v>
      </c>
      <c r="C17" s="60"/>
      <c r="D17" s="60"/>
      <c r="E17" s="61"/>
      <c r="F17" s="32">
        <f>'Unit Sales Tracker by Scout'!G29</f>
        <v>0</v>
      </c>
      <c r="G17" s="33">
        <v>13</v>
      </c>
      <c r="H17" s="33">
        <f t="shared" si="0"/>
        <v>0</v>
      </c>
      <c r="K17" s="1"/>
    </row>
    <row r="18" spans="1:11" x14ac:dyDescent="0.3">
      <c r="A18" s="27" t="s">
        <v>23</v>
      </c>
      <c r="B18" s="56" t="s">
        <v>57</v>
      </c>
      <c r="C18" s="57"/>
      <c r="D18" s="57"/>
      <c r="E18" s="58"/>
      <c r="F18" s="32">
        <f>'Unit Sales Tracker by Scout'!H29</f>
        <v>0</v>
      </c>
      <c r="G18" s="34">
        <v>13</v>
      </c>
      <c r="H18" s="33">
        <f t="shared" si="0"/>
        <v>0</v>
      </c>
      <c r="K18" s="1"/>
    </row>
    <row r="19" spans="1:11" x14ac:dyDescent="0.3">
      <c r="A19" s="14" t="s">
        <v>24</v>
      </c>
      <c r="B19" s="59" t="s">
        <v>58</v>
      </c>
      <c r="C19" s="60"/>
      <c r="D19" s="60"/>
      <c r="E19" s="61"/>
      <c r="F19" s="32">
        <f>'Unit Sales Tracker by Scout'!I29</f>
        <v>0</v>
      </c>
      <c r="G19" s="33">
        <v>13</v>
      </c>
      <c r="H19" s="33">
        <f t="shared" si="0"/>
        <v>0</v>
      </c>
      <c r="K19" s="1"/>
    </row>
    <row r="20" spans="1:11" x14ac:dyDescent="0.3">
      <c r="A20" s="27" t="s">
        <v>25</v>
      </c>
      <c r="B20" s="56" t="s">
        <v>59</v>
      </c>
      <c r="C20" s="57"/>
      <c r="D20" s="57"/>
      <c r="E20" s="58"/>
      <c r="F20" s="32">
        <f>'Unit Sales Tracker by Scout'!J29</f>
        <v>0</v>
      </c>
      <c r="G20" s="34">
        <v>13</v>
      </c>
      <c r="H20" s="33">
        <f t="shared" si="0"/>
        <v>0</v>
      </c>
      <c r="K20" s="1"/>
    </row>
    <row r="21" spans="1:11" x14ac:dyDescent="0.3">
      <c r="A21" s="14" t="s">
        <v>26</v>
      </c>
      <c r="B21" s="59" t="s">
        <v>60</v>
      </c>
      <c r="C21" s="60"/>
      <c r="D21" s="60"/>
      <c r="E21" s="61"/>
      <c r="F21" s="32">
        <f>'Unit Sales Tracker by Scout'!K29</f>
        <v>0</v>
      </c>
      <c r="G21" s="33">
        <v>13</v>
      </c>
      <c r="H21" s="33">
        <f t="shared" si="0"/>
        <v>0</v>
      </c>
      <c r="K21" s="1"/>
    </row>
    <row r="22" spans="1:11" x14ac:dyDescent="0.3">
      <c r="A22" s="27" t="s">
        <v>27</v>
      </c>
      <c r="B22" s="56" t="s">
        <v>61</v>
      </c>
      <c r="C22" s="57"/>
      <c r="D22" s="57"/>
      <c r="E22" s="58"/>
      <c r="F22" s="32">
        <f>'Unit Sales Tracker by Scout'!L29</f>
        <v>0</v>
      </c>
      <c r="G22" s="34">
        <v>13</v>
      </c>
      <c r="H22" s="33">
        <f t="shared" si="0"/>
        <v>0</v>
      </c>
      <c r="K22" s="1"/>
    </row>
    <row r="23" spans="1:11" x14ac:dyDescent="0.3">
      <c r="A23" s="14" t="s">
        <v>28</v>
      </c>
      <c r="B23" s="59" t="s">
        <v>62</v>
      </c>
      <c r="C23" s="60"/>
      <c r="D23" s="60"/>
      <c r="E23" s="61"/>
      <c r="F23" s="32">
        <f>'Unit Sales Tracker by Scout'!M29</f>
        <v>0</v>
      </c>
      <c r="G23" s="33">
        <v>13</v>
      </c>
      <c r="H23" s="33">
        <f t="shared" si="0"/>
        <v>0</v>
      </c>
      <c r="K23" s="1"/>
    </row>
    <row r="24" spans="1:11" x14ac:dyDescent="0.3">
      <c r="A24" s="27" t="s">
        <v>29</v>
      </c>
      <c r="B24" s="56" t="s">
        <v>63</v>
      </c>
      <c r="C24" s="57"/>
      <c r="D24" s="57"/>
      <c r="E24" s="58"/>
      <c r="F24" s="32">
        <f>'Unit Sales Tracker by Scout'!N29</f>
        <v>0</v>
      </c>
      <c r="G24" s="34">
        <v>13</v>
      </c>
      <c r="H24" s="33">
        <f t="shared" si="0"/>
        <v>0</v>
      </c>
      <c r="K24" s="1"/>
    </row>
    <row r="25" spans="1:11" x14ac:dyDescent="0.3">
      <c r="A25" s="14" t="s">
        <v>30</v>
      </c>
      <c r="B25" s="59" t="s">
        <v>64</v>
      </c>
      <c r="C25" s="60"/>
      <c r="D25" s="60"/>
      <c r="E25" s="61"/>
      <c r="F25" s="32">
        <f>'Unit Sales Tracker by Scout'!O29</f>
        <v>0</v>
      </c>
      <c r="G25" s="33">
        <v>13</v>
      </c>
      <c r="H25" s="33">
        <f t="shared" si="0"/>
        <v>0</v>
      </c>
      <c r="K25" s="1"/>
    </row>
    <row r="26" spans="1:11" x14ac:dyDescent="0.3">
      <c r="A26" s="27" t="s">
        <v>31</v>
      </c>
      <c r="B26" s="56" t="s">
        <v>65</v>
      </c>
      <c r="C26" s="57"/>
      <c r="D26" s="57"/>
      <c r="E26" s="58"/>
      <c r="F26" s="32">
        <f>'Unit Sales Tracker by Scout'!P29</f>
        <v>0</v>
      </c>
      <c r="G26" s="34">
        <v>13</v>
      </c>
      <c r="H26" s="33">
        <f t="shared" si="0"/>
        <v>0</v>
      </c>
      <c r="K26" s="1"/>
    </row>
    <row r="27" spans="1:11" x14ac:dyDescent="0.3">
      <c r="A27" s="14" t="s">
        <v>32</v>
      </c>
      <c r="B27" s="59" t="s">
        <v>66</v>
      </c>
      <c r="C27" s="60"/>
      <c r="D27" s="60"/>
      <c r="E27" s="61"/>
      <c r="F27" s="32">
        <f>'Unit Sales Tracker by Scout'!Q29</f>
        <v>0</v>
      </c>
      <c r="G27" s="33">
        <v>13</v>
      </c>
      <c r="H27" s="33">
        <f t="shared" si="0"/>
        <v>0</v>
      </c>
      <c r="K27" s="1"/>
    </row>
    <row r="28" spans="1:11" x14ac:dyDescent="0.3">
      <c r="A28" s="27" t="s">
        <v>33</v>
      </c>
      <c r="B28" s="56" t="s">
        <v>67</v>
      </c>
      <c r="C28" s="57"/>
      <c r="D28" s="57"/>
      <c r="E28" s="58"/>
      <c r="F28" s="32">
        <f>'Unit Sales Tracker by Scout'!R29</f>
        <v>0</v>
      </c>
      <c r="G28" s="34">
        <v>13</v>
      </c>
      <c r="H28" s="33">
        <f t="shared" si="0"/>
        <v>0</v>
      </c>
      <c r="K28" s="1"/>
    </row>
    <row r="29" spans="1:11" x14ac:dyDescent="0.3">
      <c r="A29" s="14" t="s">
        <v>34</v>
      </c>
      <c r="B29" s="59" t="s">
        <v>68</v>
      </c>
      <c r="C29" s="60"/>
      <c r="D29" s="60"/>
      <c r="E29" s="61"/>
      <c r="F29" s="32">
        <f>'Unit Sales Tracker by Scout'!S29</f>
        <v>0</v>
      </c>
      <c r="G29" s="33">
        <v>13</v>
      </c>
      <c r="H29" s="33">
        <f t="shared" si="0"/>
        <v>0</v>
      </c>
      <c r="K29" s="1"/>
    </row>
    <row r="30" spans="1:11" ht="15" thickBot="1" x14ac:dyDescent="0.35">
      <c r="A30" s="27" t="s">
        <v>35</v>
      </c>
      <c r="B30" s="62" t="s">
        <v>69</v>
      </c>
      <c r="C30" s="62"/>
      <c r="D30" s="62"/>
      <c r="E30" s="62"/>
      <c r="F30" s="32">
        <f>'Unit Sales Tracker by Scout'!T29</f>
        <v>0</v>
      </c>
      <c r="G30" s="34">
        <v>13</v>
      </c>
      <c r="H30" s="33">
        <f t="shared" si="0"/>
        <v>0</v>
      </c>
      <c r="K30" s="1"/>
    </row>
    <row r="31" spans="1:11" ht="16.2" thickBot="1" x14ac:dyDescent="0.35">
      <c r="E31" s="35" t="s">
        <v>41</v>
      </c>
      <c r="F31" s="36">
        <f>SUM(F13:F30)</f>
        <v>0</v>
      </c>
      <c r="G31" s="37"/>
      <c r="H31" s="38">
        <f>SUM(H13:H30)</f>
        <v>0</v>
      </c>
      <c r="K31" s="1"/>
    </row>
    <row r="32" spans="1:11" x14ac:dyDescent="0.3">
      <c r="A32" s="50" t="s">
        <v>70</v>
      </c>
      <c r="B32" s="51"/>
      <c r="C32" s="51"/>
      <c r="D32" s="51"/>
      <c r="E32" s="51"/>
      <c r="K32" s="1"/>
    </row>
    <row r="33" spans="1:11" ht="15.6" x14ac:dyDescent="0.3">
      <c r="A33" s="43"/>
      <c r="B33" s="47"/>
      <c r="K33" s="1"/>
    </row>
    <row r="34" spans="1:11" ht="15.6" x14ac:dyDescent="0.3">
      <c r="A34" s="43" t="s">
        <v>71</v>
      </c>
      <c r="K34" s="1"/>
    </row>
    <row r="35" spans="1:11" ht="15.6" x14ac:dyDescent="0.3">
      <c r="A35" s="48"/>
      <c r="K35" s="1"/>
    </row>
    <row r="36" spans="1:11" ht="15.6" x14ac:dyDescent="0.3">
      <c r="A36" s="43" t="s">
        <v>72</v>
      </c>
      <c r="K36" s="1"/>
    </row>
    <row r="37" spans="1:11" ht="15.6" x14ac:dyDescent="0.3">
      <c r="A37" s="43" t="s">
        <v>73</v>
      </c>
      <c r="K37" s="1"/>
    </row>
    <row r="38" spans="1:11" ht="15.6" x14ac:dyDescent="0.3">
      <c r="A38" s="48"/>
      <c r="K38" s="1"/>
    </row>
    <row r="39" spans="1:11" ht="15.6" x14ac:dyDescent="0.3">
      <c r="A39" s="43" t="s">
        <v>74</v>
      </c>
      <c r="K39" s="1"/>
    </row>
    <row r="40" spans="1:11" ht="15.6" x14ac:dyDescent="0.3">
      <c r="A40" s="43" t="s">
        <v>75</v>
      </c>
      <c r="K40" s="1"/>
    </row>
    <row r="41" spans="1:11" ht="15.6" x14ac:dyDescent="0.3">
      <c r="A41" s="49"/>
      <c r="K41" s="1"/>
    </row>
    <row r="42" spans="1:11" ht="15.6" x14ac:dyDescent="0.3">
      <c r="A42" s="45" t="s">
        <v>76</v>
      </c>
      <c r="K42" s="1"/>
    </row>
    <row r="43" spans="1:11" ht="15.6" x14ac:dyDescent="0.3">
      <c r="A43" s="43" t="s">
        <v>77</v>
      </c>
      <c r="K43" s="1"/>
    </row>
    <row r="44" spans="1:1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sheetProtection algorithmName="SHA-512" hashValue="UIWCRmZetFhaG6EwX72qobrVQr2ltOGz0SZfY/tLaG2ifvV4Akoz4OA6KT0yeshigm5re3Q61G9k2hfwIMP/fA==" saltValue="dXOCGvREoVwN+WzBpw9gYg==" spinCount="100000" sheet="1" objects="1" scenarios="1"/>
  <mergeCells count="21">
    <mergeCell ref="B21:E21"/>
    <mergeCell ref="A1:J1"/>
    <mergeCell ref="A2:J2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8:E28"/>
    <mergeCell ref="B29:E29"/>
    <mergeCell ref="B30:E30"/>
    <mergeCell ref="B22:E22"/>
    <mergeCell ref="B23:E23"/>
    <mergeCell ref="B24:E24"/>
    <mergeCell ref="B25:E25"/>
    <mergeCell ref="B26:E26"/>
    <mergeCell ref="B27:E27"/>
  </mergeCells>
  <pageMargins left="0.25" right="0.25" top="0.75" bottom="0.34" header="0.3" footer="0.3"/>
  <pageSetup orientation="portrait" r:id="rId1"/>
  <headerFooter>
    <oddHeader xml:space="preserve">&amp;C&amp;"-,Bold"&amp;18 2025 Spring Product Sale - Unit Order Submission Form </oddHeader>
  </headerFooter>
  <ignoredErrors>
    <ignoredError sqref="F31" unlockedFormula="1"/>
  </ignoredErrors>
  <drawing r:id="rId2"/>
</worksheet>
</file>

<file path=docMetadata/LabelInfo.xml><?xml version="1.0" encoding="utf-8"?>
<clbl:labelList xmlns:clbl="http://schemas.microsoft.com/office/2020/mipLabelMetadata">
  <clbl:label id="{fd9008a0-7846-4989-a4c5-77cfad3f7e4e}" enabled="0" method="" siteId="{fd9008a0-7846-4989-a4c5-77cfad3f7e4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Unit Sales Tracker by Scout</vt:lpstr>
      <vt:lpstr>Unit Order Form</vt:lpstr>
      <vt:lpstr>'Unit Order Form'!Print_Area</vt:lpstr>
      <vt:lpstr>'Unit Sales Tracker by Scout'!Print_Area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Zena Korba</dc:creator>
  <cp:keywords/>
  <dc:description/>
  <cp:lastModifiedBy>Zena Korba</cp:lastModifiedBy>
  <cp:revision/>
  <dcterms:created xsi:type="dcterms:W3CDTF">2024-12-12T16:50:04Z</dcterms:created>
  <dcterms:modified xsi:type="dcterms:W3CDTF">2025-02-26T19:19:26Z</dcterms:modified>
  <cp:category/>
  <cp:contentStatus/>
</cp:coreProperties>
</file>